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8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K34" i="1" l="1"/>
  <c r="L34" i="1" s="1"/>
  <c r="M34" i="1" s="1"/>
  <c r="N7" i="1" l="1"/>
  <c r="N8" i="1"/>
  <c r="N9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12" i="1"/>
  <c r="N6" i="1"/>
  <c r="K33" i="1" l="1"/>
  <c r="L33" i="1"/>
  <c r="M33" i="1"/>
  <c r="K10" i="1" l="1"/>
  <c r="L10" i="1"/>
  <c r="M10" i="1"/>
  <c r="F10" i="1" l="1"/>
  <c r="N10" i="1"/>
  <c r="B10" i="1" l="1"/>
  <c r="C10" i="1"/>
  <c r="D10" i="1"/>
  <c r="E10" i="1"/>
  <c r="J33" i="1" l="1"/>
  <c r="N33" i="1"/>
  <c r="I33" i="1"/>
  <c r="H33" i="1"/>
  <c r="J10" i="1"/>
  <c r="I10" i="1"/>
  <c r="H10" i="1"/>
  <c r="B33" i="1" l="1"/>
  <c r="C33" i="1"/>
  <c r="D33" i="1"/>
  <c r="N34" i="1"/>
  <c r="B34" i="1" l="1"/>
  <c r="C34" i="1" s="1"/>
  <c r="D34" i="1" s="1"/>
  <c r="G10" i="1"/>
  <c r="G33" i="1" l="1"/>
  <c r="F33" i="1"/>
  <c r="E33" i="1"/>
  <c r="E34" i="1" s="1"/>
  <c r="F34" i="1" l="1"/>
  <c r="G34" i="1" s="1"/>
  <c r="H34" i="1" s="1"/>
  <c r="I34" i="1" s="1"/>
  <c r="J34" i="1" s="1"/>
</calcChain>
</file>

<file path=xl/sharedStrings.xml><?xml version="1.0" encoding="utf-8"?>
<sst xmlns="http://schemas.openxmlformats.org/spreadsheetml/2006/main" count="46" uniqueCount="45">
  <si>
    <t xml:space="preserve"> 1.Квартплата</t>
  </si>
  <si>
    <t xml:space="preserve"> 3. Хоз.расходы</t>
  </si>
  <si>
    <t xml:space="preserve">     --хоз.товары</t>
  </si>
  <si>
    <t xml:space="preserve"> 4. Поставщики</t>
  </si>
  <si>
    <t xml:space="preserve">ИТОГО </t>
  </si>
  <si>
    <t>ВХОДЯЩИЙ ОСТАТОК</t>
  </si>
  <si>
    <t xml:space="preserve"> 2.1. Управление СЗН</t>
  </si>
  <si>
    <t xml:space="preserve">     -вывоз мусора </t>
  </si>
  <si>
    <t xml:space="preserve">     -Х/В и В/О </t>
  </si>
  <si>
    <t xml:space="preserve">     -Горячая вода </t>
  </si>
  <si>
    <t>5.Кап.ремонт</t>
  </si>
  <si>
    <t>ВСЕГО</t>
  </si>
  <si>
    <t xml:space="preserve">     - з/плата </t>
  </si>
  <si>
    <t>ИСХОДЯЩИЙ ОСТАТОК</t>
  </si>
  <si>
    <t>АПРЕЛЬ</t>
  </si>
  <si>
    <t>МАЙ</t>
  </si>
  <si>
    <t>ИЮНЬ</t>
  </si>
  <si>
    <t xml:space="preserve">     - отопление </t>
  </si>
  <si>
    <t>ЯНВАРЬ</t>
  </si>
  <si>
    <t>ФЕВРАЛЬ</t>
  </si>
  <si>
    <t>МАРТ</t>
  </si>
  <si>
    <t xml:space="preserve"> 3.1. Налоги</t>
  </si>
  <si>
    <t xml:space="preserve">     -НДФЛ</t>
  </si>
  <si>
    <t xml:space="preserve">     -ЕСН</t>
  </si>
  <si>
    <t>Солошенко О.П.</t>
  </si>
  <si>
    <t xml:space="preserve">      - ТО лифта</t>
  </si>
  <si>
    <t>ИЮЛЬ</t>
  </si>
  <si>
    <t>АВГУСТ</t>
  </si>
  <si>
    <t>СЕНТЯБРЬ</t>
  </si>
  <si>
    <t xml:space="preserve">     -НВОС</t>
  </si>
  <si>
    <t>3.Возврат за УУТЭ</t>
  </si>
  <si>
    <t xml:space="preserve">     - в п/о на х/р</t>
  </si>
  <si>
    <t xml:space="preserve">     - НП</t>
  </si>
  <si>
    <t xml:space="preserve">     -УСНО</t>
  </si>
  <si>
    <t xml:space="preserve">     - ТО ВДГО</t>
  </si>
  <si>
    <t xml:space="preserve">Бухгалтер </t>
  </si>
  <si>
    <t>ОКТЯБРЬ</t>
  </si>
  <si>
    <t>НОЯБРЬ</t>
  </si>
  <si>
    <t>ДЕКАБРЬ</t>
  </si>
  <si>
    <t xml:space="preserve">                   ПРИХОДНО - РАСХОДНАЯ СМЕТА ПО  ЖСК - 53  ЗА  12 месяцев 2013</t>
  </si>
  <si>
    <t xml:space="preserve">     - обслуж.пож.сигн.</t>
  </si>
  <si>
    <t xml:space="preserve"> 2.1.Магинфо/"Продвижение"</t>
  </si>
  <si>
    <t xml:space="preserve">     -расчетное обсл.</t>
  </si>
  <si>
    <t xml:space="preserve">     - снятие показ.</t>
  </si>
  <si>
    <t xml:space="preserve">     - наружн.освещ.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</si>
</sst>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left" vertical="center"/>
    </xf>
    <xf numFmtId="0" fontId="0" fillId="0" borderId="0" xfId="0" applyAlignment="1"/>
    <xf numFmtId="0" fontId="0" fillId="0" borderId="0" xfId="0" applyAlignment="1">
      <alignment horizontal="right"/>
    </xf>
    <xf numFmtId="0" fontId="1" fillId="0" borderId="3" xfId="0" applyFont="1" applyFill="1" applyBorder="1"/>
    <xf numFmtId="0" fontId="0" fillId="0" borderId="6" xfId="0" applyBorder="1"/>
    <xf numFmtId="0" fontId="1" fillId="0" borderId="6" xfId="0" applyFont="1" applyBorder="1"/>
    <xf numFmtId="0" fontId="1" fillId="0" borderId="7" xfId="0" applyFont="1" applyBorder="1"/>
    <xf numFmtId="0" fontId="3" fillId="0" borderId="1" xfId="0" applyFont="1" applyBorder="1"/>
    <xf numFmtId="0" fontId="1" fillId="0" borderId="17" xfId="0" applyFont="1" applyBorder="1"/>
    <xf numFmtId="0" fontId="2" fillId="0" borderId="3" xfId="0" applyFont="1" applyFill="1" applyBorder="1"/>
    <xf numFmtId="0" fontId="4" fillId="0" borderId="12" xfId="0" applyFont="1" applyBorder="1"/>
    <xf numFmtId="0" fontId="4" fillId="0" borderId="13" xfId="0" applyFont="1" applyBorder="1"/>
    <xf numFmtId="0" fontId="4" fillId="0" borderId="16" xfId="0" applyFont="1" applyBorder="1"/>
    <xf numFmtId="0" fontId="4" fillId="0" borderId="14" xfId="0" applyFont="1" applyBorder="1"/>
    <xf numFmtId="0" fontId="4" fillId="0" borderId="13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" xfId="0" applyFont="1" applyBorder="1"/>
    <xf numFmtId="0" fontId="3" fillId="0" borderId="5" xfId="0" applyFont="1" applyBorder="1"/>
    <xf numFmtId="0" fontId="3" fillId="0" borderId="8" xfId="0" applyFont="1" applyBorder="1"/>
    <xf numFmtId="0" fontId="3" fillId="0" borderId="21" xfId="0" applyFont="1" applyBorder="1"/>
    <xf numFmtId="0" fontId="3" fillId="0" borderId="15" xfId="0" applyFont="1" applyBorder="1"/>
    <xf numFmtId="0" fontId="3" fillId="0" borderId="10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3" fillId="0" borderId="2" xfId="0" applyFont="1" applyFill="1" applyBorder="1"/>
    <xf numFmtId="0" fontId="4" fillId="0" borderId="6" xfId="0" applyFont="1" applyBorder="1"/>
    <xf numFmtId="0" fontId="4" fillId="0" borderId="17" xfId="0" applyFont="1" applyBorder="1"/>
    <xf numFmtId="0" fontId="4" fillId="0" borderId="7" xfId="0" applyFont="1" applyBorder="1"/>
    <xf numFmtId="0" fontId="4" fillId="0" borderId="18" xfId="0" applyFont="1" applyBorder="1"/>
    <xf numFmtId="0" fontId="4" fillId="0" borderId="22" xfId="0" applyFont="1" applyBorder="1"/>
    <xf numFmtId="0" fontId="4" fillId="0" borderId="23" xfId="0" applyFont="1" applyBorder="1"/>
    <xf numFmtId="0" fontId="4" fillId="0" borderId="9" xfId="0" applyFont="1" applyBorder="1"/>
    <xf numFmtId="0" fontId="4" fillId="0" borderId="4" xfId="0" applyFont="1" applyBorder="1"/>
    <xf numFmtId="0" fontId="4" fillId="0" borderId="19" xfId="0" applyFont="1" applyBorder="1"/>
    <xf numFmtId="0" fontId="4" fillId="0" borderId="11" xfId="0" applyFont="1" applyBorder="1"/>
    <xf numFmtId="0" fontId="4" fillId="0" borderId="20" xfId="0" applyFont="1" applyBorder="1"/>
    <xf numFmtId="0" fontId="4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topLeftCell="A11" workbookViewId="0">
      <selection activeCell="M34" sqref="M34"/>
    </sheetView>
  </sheetViews>
  <sheetFormatPr defaultRowHeight="15" x14ac:dyDescent="0.25"/>
  <cols>
    <col min="1" max="1" width="16.5703125" customWidth="1"/>
    <col min="2" max="2" width="8.7109375" customWidth="1"/>
    <col min="3" max="3" width="8.85546875" customWidth="1"/>
    <col min="4" max="4" width="8.5703125" customWidth="1"/>
    <col min="5" max="6" width="8.7109375" customWidth="1"/>
    <col min="7" max="7" width="8.85546875" customWidth="1"/>
    <col min="8" max="9" width="8.5703125" customWidth="1"/>
    <col min="10" max="10" width="8.7109375" customWidth="1"/>
    <col min="11" max="11" width="8.5703125" customWidth="1"/>
    <col min="12" max="12" width="8.85546875" customWidth="1"/>
    <col min="13" max="13" width="8.7109375" customWidth="1"/>
    <col min="14" max="14" width="9.42578125" customWidth="1"/>
    <col min="15" max="15" width="16.7109375" customWidth="1"/>
  </cols>
  <sheetData>
    <row r="1" spans="1:15" ht="18.75" hidden="1" x14ac:dyDescent="0.3">
      <c r="A1" s="1"/>
    </row>
    <row r="2" spans="1:15" ht="24.75" customHeight="1" thickBot="1" x14ac:dyDescent="0.3">
      <c r="A2" s="4" t="s">
        <v>39</v>
      </c>
    </row>
    <row r="3" spans="1:15" hidden="1" x14ac:dyDescent="0.25"/>
    <row r="4" spans="1:15" ht="15.75" customHeight="1" thickBot="1" x14ac:dyDescent="0.3">
      <c r="A4" s="14" t="s">
        <v>5</v>
      </c>
      <c r="B4" s="15"/>
      <c r="C4" s="15"/>
      <c r="D4" s="15"/>
      <c r="E4" s="15"/>
      <c r="F4" s="15"/>
      <c r="G4" s="15"/>
      <c r="H4" s="16"/>
      <c r="I4" s="16"/>
      <c r="J4" s="16"/>
      <c r="K4" s="16"/>
      <c r="L4" s="16"/>
      <c r="M4" s="16"/>
      <c r="N4" s="17">
        <v>5098.3</v>
      </c>
    </row>
    <row r="5" spans="1:15" ht="15.75" customHeight="1" thickBot="1" x14ac:dyDescent="0.3">
      <c r="A5" s="14"/>
      <c r="B5" s="18" t="s">
        <v>18</v>
      </c>
      <c r="C5" s="18" t="s">
        <v>19</v>
      </c>
      <c r="D5" s="18" t="s">
        <v>20</v>
      </c>
      <c r="E5" s="18" t="s">
        <v>14</v>
      </c>
      <c r="F5" s="18" t="s">
        <v>15</v>
      </c>
      <c r="G5" s="18" t="s">
        <v>16</v>
      </c>
      <c r="H5" s="19" t="s">
        <v>26</v>
      </c>
      <c r="I5" s="19" t="s">
        <v>27</v>
      </c>
      <c r="J5" s="19" t="s">
        <v>28</v>
      </c>
      <c r="K5" s="19" t="s">
        <v>36</v>
      </c>
      <c r="L5" s="19" t="s">
        <v>37</v>
      </c>
      <c r="M5" s="19" t="s">
        <v>38</v>
      </c>
      <c r="N5" s="20" t="s">
        <v>11</v>
      </c>
    </row>
    <row r="6" spans="1:15" ht="15.75" customHeight="1" thickBot="1" x14ac:dyDescent="0.3">
      <c r="A6" s="22" t="s">
        <v>0</v>
      </c>
      <c r="B6" s="29">
        <v>381807.14</v>
      </c>
      <c r="C6" s="29">
        <v>458638.47</v>
      </c>
      <c r="D6" s="29">
        <v>449629.1</v>
      </c>
      <c r="E6" s="29">
        <v>420159.95</v>
      </c>
      <c r="F6" s="29">
        <v>258799.62</v>
      </c>
      <c r="G6" s="29">
        <v>238112.15</v>
      </c>
      <c r="H6" s="30">
        <v>198956.76</v>
      </c>
      <c r="I6" s="30">
        <v>241648.7</v>
      </c>
      <c r="J6" s="30">
        <v>212827.81</v>
      </c>
      <c r="K6" s="30">
        <v>384351.4</v>
      </c>
      <c r="L6" s="30">
        <v>415212.6</v>
      </c>
      <c r="M6" s="30">
        <v>396042.03</v>
      </c>
      <c r="N6" s="31">
        <f>SUM(B6:M6)</f>
        <v>4056185.7299999995</v>
      </c>
    </row>
    <row r="7" spans="1:15" ht="15.75" customHeight="1" thickBot="1" x14ac:dyDescent="0.3">
      <c r="A7" s="23" t="s">
        <v>41</v>
      </c>
      <c r="B7" s="21"/>
      <c r="C7" s="21"/>
      <c r="D7" s="21"/>
      <c r="E7" s="21"/>
      <c r="F7" s="21"/>
      <c r="G7" s="21">
        <v>2400</v>
      </c>
      <c r="H7" s="32"/>
      <c r="I7" s="32"/>
      <c r="J7" s="32"/>
      <c r="K7" s="32"/>
      <c r="L7" s="32"/>
      <c r="M7" s="32">
        <v>4800</v>
      </c>
      <c r="N7" s="31">
        <f t="shared" ref="N7:N9" si="0">SUM(B7:M7)</f>
        <v>7200</v>
      </c>
    </row>
    <row r="8" spans="1:15" ht="15" customHeight="1" thickBot="1" x14ac:dyDescent="0.3">
      <c r="A8" s="11" t="s">
        <v>6</v>
      </c>
      <c r="B8" s="21">
        <v>826.81</v>
      </c>
      <c r="C8" s="21">
        <v>940.29</v>
      </c>
      <c r="D8" s="21">
        <v>1098.6199999999999</v>
      </c>
      <c r="E8" s="21">
        <v>985.14</v>
      </c>
      <c r="F8" s="21">
        <v>918.04</v>
      </c>
      <c r="G8" s="21">
        <v>489.15</v>
      </c>
      <c r="H8" s="21">
        <v>316.52</v>
      </c>
      <c r="I8" s="21"/>
      <c r="J8" s="21"/>
      <c r="K8" s="21">
        <v>1463.85</v>
      </c>
      <c r="L8" s="21">
        <v>880.9</v>
      </c>
      <c r="M8" s="21">
        <v>876.41</v>
      </c>
      <c r="N8" s="31">
        <f t="shared" si="0"/>
        <v>8795.73</v>
      </c>
    </row>
    <row r="9" spans="1:15" ht="15" customHeight="1" x14ac:dyDescent="0.25">
      <c r="A9" s="11" t="s">
        <v>30</v>
      </c>
      <c r="B9" s="21"/>
      <c r="C9" s="21"/>
      <c r="D9" s="21"/>
      <c r="E9" s="21"/>
      <c r="F9" s="21">
        <v>1000</v>
      </c>
      <c r="G9" s="21"/>
      <c r="H9" s="21"/>
      <c r="I9" s="21"/>
      <c r="J9" s="21"/>
      <c r="K9" s="21"/>
      <c r="L9" s="21"/>
      <c r="M9" s="21"/>
      <c r="N9" s="31">
        <f t="shared" si="0"/>
        <v>1000</v>
      </c>
    </row>
    <row r="10" spans="1:15" ht="15.75" customHeight="1" thickBot="1" x14ac:dyDescent="0.35">
      <c r="A10" s="24" t="s">
        <v>11</v>
      </c>
      <c r="B10" s="33">
        <f t="shared" ref="B10:M10" si="1">SUM(B6:B8)</f>
        <v>382633.95</v>
      </c>
      <c r="C10" s="33">
        <f t="shared" si="1"/>
        <v>459578.75999999995</v>
      </c>
      <c r="D10" s="33">
        <f t="shared" si="1"/>
        <v>450727.72</v>
      </c>
      <c r="E10" s="33">
        <f t="shared" si="1"/>
        <v>421145.09</v>
      </c>
      <c r="F10" s="33">
        <f>SUM(F6:F9)</f>
        <v>260717.66</v>
      </c>
      <c r="G10" s="33">
        <f t="shared" si="1"/>
        <v>241001.3</v>
      </c>
      <c r="H10" s="33">
        <f t="shared" si="1"/>
        <v>199273.28</v>
      </c>
      <c r="I10" s="33">
        <f t="shared" si="1"/>
        <v>241648.7</v>
      </c>
      <c r="J10" s="33">
        <f t="shared" si="1"/>
        <v>212827.81</v>
      </c>
      <c r="K10" s="33">
        <f t="shared" si="1"/>
        <v>385815.25</v>
      </c>
      <c r="L10" s="33">
        <f t="shared" si="1"/>
        <v>416093.5</v>
      </c>
      <c r="M10" s="33">
        <f t="shared" si="1"/>
        <v>401718.44</v>
      </c>
      <c r="N10" s="34">
        <f>SUM(N6:N9)</f>
        <v>4073181.4599999995</v>
      </c>
      <c r="O10" s="7"/>
    </row>
    <row r="11" spans="1:15" ht="15" customHeight="1" x14ac:dyDescent="0.3">
      <c r="A11" s="22" t="s">
        <v>1</v>
      </c>
      <c r="B11" s="8"/>
      <c r="C11" s="8"/>
      <c r="D11" s="8"/>
      <c r="E11" s="9"/>
      <c r="F11" s="9"/>
      <c r="G11" s="9"/>
      <c r="H11" s="12"/>
      <c r="I11" s="12"/>
      <c r="J11" s="12"/>
      <c r="K11" s="12"/>
      <c r="L11" s="12"/>
      <c r="M11" s="12"/>
      <c r="N11" s="10"/>
    </row>
    <row r="12" spans="1:15" ht="15" customHeight="1" x14ac:dyDescent="0.25">
      <c r="A12" s="23" t="s">
        <v>42</v>
      </c>
      <c r="B12" s="21">
        <v>2260</v>
      </c>
      <c r="C12" s="21">
        <v>2951.25</v>
      </c>
      <c r="D12" s="21">
        <v>4516.25</v>
      </c>
      <c r="E12" s="21">
        <v>3692.5</v>
      </c>
      <c r="F12" s="21">
        <v>2480</v>
      </c>
      <c r="G12" s="21">
        <v>3326.25</v>
      </c>
      <c r="H12" s="32">
        <v>3026.25</v>
      </c>
      <c r="I12" s="32">
        <v>4526.25</v>
      </c>
      <c r="J12" s="32">
        <v>3226.25</v>
      </c>
      <c r="K12" s="32">
        <v>6897.5</v>
      </c>
      <c r="L12" s="32">
        <v>2820</v>
      </c>
      <c r="M12" s="32">
        <v>3777.5</v>
      </c>
      <c r="N12" s="35">
        <f>SUM(B12:M12)</f>
        <v>43500</v>
      </c>
    </row>
    <row r="13" spans="1:15" ht="15.75" customHeight="1" x14ac:dyDescent="0.25">
      <c r="A13" s="23" t="s">
        <v>2</v>
      </c>
      <c r="B13" s="21">
        <v>6891.3</v>
      </c>
      <c r="C13" s="21"/>
      <c r="D13" s="21">
        <v>20125.64</v>
      </c>
      <c r="E13" s="21"/>
      <c r="F13" s="21"/>
      <c r="G13" s="21">
        <v>13462.13</v>
      </c>
      <c r="H13" s="32"/>
      <c r="I13" s="32"/>
      <c r="J13" s="32"/>
      <c r="K13" s="32">
        <v>2000</v>
      </c>
      <c r="L13" s="32"/>
      <c r="M13" s="32">
        <v>2000</v>
      </c>
      <c r="N13" s="35">
        <f t="shared" ref="N13:N32" si="2">SUM(B13:M13)</f>
        <v>44479.07</v>
      </c>
    </row>
    <row r="14" spans="1:15" ht="15" customHeight="1" x14ac:dyDescent="0.25">
      <c r="A14" s="23" t="s">
        <v>43</v>
      </c>
      <c r="B14" s="21"/>
      <c r="C14" s="21">
        <v>3000</v>
      </c>
      <c r="D14" s="21"/>
      <c r="E14" s="21">
        <v>1000</v>
      </c>
      <c r="F14" s="21"/>
      <c r="G14" s="21"/>
      <c r="H14" s="32"/>
      <c r="I14" s="32"/>
      <c r="J14" s="32"/>
      <c r="K14" s="32"/>
      <c r="L14" s="32"/>
      <c r="M14" s="32">
        <v>3000</v>
      </c>
      <c r="N14" s="35">
        <f t="shared" si="2"/>
        <v>7000</v>
      </c>
    </row>
    <row r="15" spans="1:15" ht="15" customHeight="1" x14ac:dyDescent="0.25">
      <c r="A15" s="23" t="s">
        <v>40</v>
      </c>
      <c r="B15" s="21"/>
      <c r="C15" s="21"/>
      <c r="D15" s="21"/>
      <c r="E15" s="21"/>
      <c r="F15" s="21"/>
      <c r="G15" s="21"/>
      <c r="H15" s="32"/>
      <c r="I15" s="32"/>
      <c r="J15" s="32"/>
      <c r="K15" s="32"/>
      <c r="L15" s="32">
        <v>1800</v>
      </c>
      <c r="M15" s="32"/>
      <c r="N15" s="35">
        <f t="shared" si="2"/>
        <v>1800</v>
      </c>
    </row>
    <row r="16" spans="1:15" ht="15.75" customHeight="1" x14ac:dyDescent="0.25">
      <c r="A16" s="23" t="s">
        <v>12</v>
      </c>
      <c r="B16" s="21"/>
      <c r="C16" s="21">
        <v>35250</v>
      </c>
      <c r="D16" s="21">
        <v>35250</v>
      </c>
      <c r="E16" s="21">
        <v>74500</v>
      </c>
      <c r="F16" s="21"/>
      <c r="G16" s="21">
        <v>38250</v>
      </c>
      <c r="H16" s="32">
        <v>38250</v>
      </c>
      <c r="I16" s="32">
        <v>38250</v>
      </c>
      <c r="J16" s="32">
        <v>38250</v>
      </c>
      <c r="K16" s="32">
        <v>123500</v>
      </c>
      <c r="L16" s="32"/>
      <c r="M16" s="32">
        <v>76500</v>
      </c>
      <c r="N16" s="35">
        <f t="shared" si="2"/>
        <v>498000</v>
      </c>
    </row>
    <row r="17" spans="1:14" ht="15" customHeight="1" x14ac:dyDescent="0.25">
      <c r="A17" s="23" t="s">
        <v>31</v>
      </c>
      <c r="B17" s="21"/>
      <c r="C17" s="21">
        <v>4750</v>
      </c>
      <c r="D17" s="21">
        <v>64750</v>
      </c>
      <c r="E17" s="21">
        <v>15500</v>
      </c>
      <c r="F17" s="21"/>
      <c r="G17" s="21">
        <v>21750</v>
      </c>
      <c r="H17" s="32">
        <v>1750</v>
      </c>
      <c r="I17" s="32">
        <v>61750</v>
      </c>
      <c r="J17" s="32">
        <v>21750</v>
      </c>
      <c r="K17" s="32">
        <v>126500</v>
      </c>
      <c r="L17" s="32"/>
      <c r="M17" s="32">
        <v>5300</v>
      </c>
      <c r="N17" s="35">
        <f t="shared" si="2"/>
        <v>323800</v>
      </c>
    </row>
    <row r="18" spans="1:14" ht="15" customHeight="1" x14ac:dyDescent="0.25">
      <c r="A18" s="23" t="s">
        <v>21</v>
      </c>
      <c r="B18" s="21"/>
      <c r="C18" s="21"/>
      <c r="D18" s="21"/>
      <c r="E18" s="21"/>
      <c r="F18" s="21"/>
      <c r="G18" s="21"/>
      <c r="H18" s="32"/>
      <c r="I18" s="32"/>
      <c r="J18" s="32"/>
      <c r="K18" s="32"/>
      <c r="L18" s="32"/>
      <c r="M18" s="32"/>
      <c r="N18" s="35">
        <f t="shared" si="2"/>
        <v>0</v>
      </c>
    </row>
    <row r="19" spans="1:14" ht="15" customHeight="1" x14ac:dyDescent="0.25">
      <c r="A19" s="23" t="s">
        <v>22</v>
      </c>
      <c r="B19" s="21">
        <v>5267.25</v>
      </c>
      <c r="C19" s="21"/>
      <c r="D19" s="21">
        <v>10683.91</v>
      </c>
      <c r="E19" s="21">
        <v>5715.52</v>
      </c>
      <c r="F19" s="21">
        <v>5715.52</v>
      </c>
      <c r="G19" s="21">
        <v>5715.52</v>
      </c>
      <c r="H19" s="32">
        <v>5715.52</v>
      </c>
      <c r="I19" s="32"/>
      <c r="J19" s="32">
        <v>11431.04</v>
      </c>
      <c r="K19" s="32">
        <v>12738.51</v>
      </c>
      <c r="L19" s="32">
        <v>5715.52</v>
      </c>
      <c r="M19" s="32">
        <v>5715.52</v>
      </c>
      <c r="N19" s="35">
        <f t="shared" si="2"/>
        <v>74413.830000000016</v>
      </c>
    </row>
    <row r="20" spans="1:14" ht="15" customHeight="1" x14ac:dyDescent="0.25">
      <c r="A20" s="23" t="s">
        <v>23</v>
      </c>
      <c r="B20" s="21">
        <v>3806</v>
      </c>
      <c r="C20" s="21">
        <v>8431</v>
      </c>
      <c r="D20" s="21">
        <v>24818.75</v>
      </c>
      <c r="E20" s="21">
        <v>13293</v>
      </c>
      <c r="F20" s="21">
        <v>13293</v>
      </c>
      <c r="G20" s="21">
        <v>13246.75</v>
      </c>
      <c r="H20" s="32">
        <v>13298</v>
      </c>
      <c r="I20" s="32"/>
      <c r="J20" s="32">
        <v>26534.75</v>
      </c>
      <c r="K20" s="32">
        <v>29800</v>
      </c>
      <c r="L20" s="32">
        <v>13575</v>
      </c>
      <c r="M20" s="32">
        <v>12772.71</v>
      </c>
      <c r="N20" s="35">
        <f t="shared" si="2"/>
        <v>172868.96</v>
      </c>
    </row>
    <row r="21" spans="1:14" ht="16.5" customHeight="1" x14ac:dyDescent="0.25">
      <c r="A21" s="23" t="s">
        <v>29</v>
      </c>
      <c r="B21" s="21"/>
      <c r="C21" s="21"/>
      <c r="D21" s="21">
        <v>500</v>
      </c>
      <c r="E21" s="21"/>
      <c r="F21" s="21"/>
      <c r="G21" s="21">
        <v>500</v>
      </c>
      <c r="H21" s="32"/>
      <c r="I21" s="32"/>
      <c r="J21" s="32">
        <v>500</v>
      </c>
      <c r="K21" s="32"/>
      <c r="L21" s="32"/>
      <c r="M21" s="32">
        <v>450.92</v>
      </c>
      <c r="N21" s="35">
        <f t="shared" si="2"/>
        <v>1950.92</v>
      </c>
    </row>
    <row r="22" spans="1:14" ht="15" customHeight="1" x14ac:dyDescent="0.25">
      <c r="A22" s="23" t="s">
        <v>32</v>
      </c>
      <c r="B22" s="21"/>
      <c r="C22" s="21"/>
      <c r="D22" s="21"/>
      <c r="E22" s="21"/>
      <c r="F22" s="21"/>
      <c r="G22" s="21"/>
      <c r="H22" s="32">
        <v>480</v>
      </c>
      <c r="I22" s="32"/>
      <c r="J22" s="32"/>
      <c r="K22" s="32"/>
      <c r="L22" s="32"/>
      <c r="M22" s="32"/>
      <c r="N22" s="35">
        <f t="shared" si="2"/>
        <v>480</v>
      </c>
    </row>
    <row r="23" spans="1:14" ht="15" customHeight="1" x14ac:dyDescent="0.25">
      <c r="A23" s="23" t="s">
        <v>33</v>
      </c>
      <c r="B23" s="21">
        <v>9779</v>
      </c>
      <c r="C23" s="21"/>
      <c r="D23" s="21"/>
      <c r="E23" s="21"/>
      <c r="F23" s="21"/>
      <c r="G23" s="21"/>
      <c r="H23" s="32"/>
      <c r="I23" s="32"/>
      <c r="J23" s="32"/>
      <c r="K23" s="32"/>
      <c r="L23" s="32"/>
      <c r="M23" s="32"/>
      <c r="N23" s="35">
        <f t="shared" si="2"/>
        <v>9779</v>
      </c>
    </row>
    <row r="24" spans="1:14" ht="15" customHeight="1" x14ac:dyDescent="0.25">
      <c r="A24" s="23" t="s">
        <v>3</v>
      </c>
      <c r="B24" s="21"/>
      <c r="C24" s="21"/>
      <c r="D24" s="21"/>
      <c r="E24" s="21"/>
      <c r="F24" s="21"/>
      <c r="G24" s="21"/>
      <c r="H24" s="32"/>
      <c r="I24" s="32"/>
      <c r="J24" s="32"/>
      <c r="K24" s="32"/>
      <c r="L24" s="32"/>
      <c r="M24" s="32"/>
      <c r="N24" s="35">
        <f t="shared" si="2"/>
        <v>0</v>
      </c>
    </row>
    <row r="25" spans="1:14" ht="15" customHeight="1" x14ac:dyDescent="0.25">
      <c r="A25" s="23" t="s">
        <v>17</v>
      </c>
      <c r="B25" s="21"/>
      <c r="C25" s="21"/>
      <c r="D25" s="21">
        <v>695227.49</v>
      </c>
      <c r="E25" s="21">
        <v>110433.57</v>
      </c>
      <c r="F25" s="21">
        <v>37328.120000000003</v>
      </c>
      <c r="G25" s="21"/>
      <c r="H25" s="32">
        <v>0</v>
      </c>
      <c r="I25" s="32">
        <v>0</v>
      </c>
      <c r="J25" s="32">
        <v>0</v>
      </c>
      <c r="K25" s="32"/>
      <c r="L25" s="32">
        <v>119168.69</v>
      </c>
      <c r="M25" s="32">
        <v>300347.40999999997</v>
      </c>
      <c r="N25" s="35">
        <f t="shared" si="2"/>
        <v>1262505.28</v>
      </c>
    </row>
    <row r="26" spans="1:14" ht="15" customHeight="1" x14ac:dyDescent="0.25">
      <c r="A26" s="23" t="s">
        <v>7</v>
      </c>
      <c r="B26" s="21">
        <v>7117.32</v>
      </c>
      <c r="C26" s="21">
        <v>14234.64</v>
      </c>
      <c r="D26" s="21"/>
      <c r="E26" s="21">
        <v>7117.32</v>
      </c>
      <c r="F26" s="21">
        <v>7117.32</v>
      </c>
      <c r="G26" s="21">
        <v>7117.32</v>
      </c>
      <c r="H26" s="32">
        <v>7117.32</v>
      </c>
      <c r="I26" s="32">
        <v>7117.32</v>
      </c>
      <c r="J26" s="32">
        <v>7117.32</v>
      </c>
      <c r="K26" s="32">
        <v>7117.32</v>
      </c>
      <c r="L26" s="32">
        <v>7117.32</v>
      </c>
      <c r="M26" s="32">
        <v>7117.32</v>
      </c>
      <c r="N26" s="35">
        <f t="shared" si="2"/>
        <v>85407.84</v>
      </c>
    </row>
    <row r="27" spans="1:14" ht="15" customHeight="1" x14ac:dyDescent="0.25">
      <c r="A27" s="23" t="s">
        <v>8</v>
      </c>
      <c r="B27" s="21">
        <v>40562.78</v>
      </c>
      <c r="C27" s="21"/>
      <c r="D27" s="21">
        <v>36572.660000000003</v>
      </c>
      <c r="E27" s="21">
        <v>36413.9</v>
      </c>
      <c r="F27" s="21">
        <v>41043.769999999997</v>
      </c>
      <c r="G27" s="21">
        <v>37809.65</v>
      </c>
      <c r="H27" s="32">
        <v>38445.54</v>
      </c>
      <c r="I27" s="32">
        <v>84909.83</v>
      </c>
      <c r="J27" s="32"/>
      <c r="K27" s="32">
        <v>45041.38</v>
      </c>
      <c r="L27" s="32">
        <v>41708.17</v>
      </c>
      <c r="M27" s="32">
        <v>90367.56</v>
      </c>
      <c r="N27" s="35">
        <f t="shared" si="2"/>
        <v>492875.24</v>
      </c>
    </row>
    <row r="28" spans="1:14" ht="15" customHeight="1" x14ac:dyDescent="0.25">
      <c r="A28" s="23" t="s">
        <v>9</v>
      </c>
      <c r="B28" s="21"/>
      <c r="C28" s="21">
        <v>37099.57</v>
      </c>
      <c r="D28" s="21">
        <v>36393.65</v>
      </c>
      <c r="E28" s="21">
        <v>85964.33</v>
      </c>
      <c r="F28" s="21">
        <v>37491.74</v>
      </c>
      <c r="G28" s="21"/>
      <c r="H28" s="32">
        <v>56917.13</v>
      </c>
      <c r="I28" s="32">
        <v>48305.42</v>
      </c>
      <c r="J28" s="32"/>
      <c r="K28" s="32">
        <v>91040.49</v>
      </c>
      <c r="L28" s="32">
        <v>46999.87</v>
      </c>
      <c r="M28" s="32">
        <v>48392.46</v>
      </c>
      <c r="N28" s="35">
        <f t="shared" si="2"/>
        <v>488604.66</v>
      </c>
    </row>
    <row r="29" spans="1:14" ht="15" customHeight="1" x14ac:dyDescent="0.25">
      <c r="A29" s="25" t="s">
        <v>25</v>
      </c>
      <c r="B29" s="36"/>
      <c r="C29" s="36">
        <v>58988.44</v>
      </c>
      <c r="D29" s="36">
        <v>29494.22</v>
      </c>
      <c r="E29" s="36">
        <v>29494.22</v>
      </c>
      <c r="F29" s="36">
        <v>29494.22</v>
      </c>
      <c r="G29" s="36">
        <v>29494.22</v>
      </c>
      <c r="H29" s="37">
        <v>29494.22</v>
      </c>
      <c r="I29" s="37">
        <v>29494.22</v>
      </c>
      <c r="J29" s="37">
        <v>29494.22</v>
      </c>
      <c r="K29" s="37"/>
      <c r="L29" s="37">
        <v>58988.44</v>
      </c>
      <c r="M29" s="37">
        <v>29494.22</v>
      </c>
      <c r="N29" s="35">
        <f t="shared" si="2"/>
        <v>353930.64</v>
      </c>
    </row>
    <row r="30" spans="1:14" ht="15" customHeight="1" x14ac:dyDescent="0.25">
      <c r="A30" s="25" t="s">
        <v>44</v>
      </c>
      <c r="B30" s="36">
        <v>3309.75</v>
      </c>
      <c r="C30" s="36">
        <v>3619.79</v>
      </c>
      <c r="D30" s="36">
        <v>2906.4</v>
      </c>
      <c r="E30" s="36">
        <v>3437.06</v>
      </c>
      <c r="F30" s="36">
        <v>2807.1</v>
      </c>
      <c r="G30" s="36">
        <v>2801.14</v>
      </c>
      <c r="H30" s="37">
        <v>3081.33</v>
      </c>
      <c r="I30" s="37">
        <v>3767.77</v>
      </c>
      <c r="J30" s="37">
        <v>3681.37</v>
      </c>
      <c r="K30" s="37">
        <v>3359.12</v>
      </c>
      <c r="L30" s="37">
        <v>3882.64</v>
      </c>
      <c r="M30" s="37">
        <v>3791.95</v>
      </c>
      <c r="N30" s="35">
        <f t="shared" si="2"/>
        <v>40445.42</v>
      </c>
    </row>
    <row r="31" spans="1:14" ht="12.75" customHeight="1" x14ac:dyDescent="0.25">
      <c r="A31" s="25" t="s">
        <v>34</v>
      </c>
      <c r="B31" s="36"/>
      <c r="C31" s="36">
        <v>41212.800000000003</v>
      </c>
      <c r="D31" s="36"/>
      <c r="E31" s="36"/>
      <c r="F31" s="36"/>
      <c r="G31" s="36"/>
      <c r="H31" s="37"/>
      <c r="I31" s="37"/>
      <c r="J31" s="37"/>
      <c r="K31" s="37"/>
      <c r="L31" s="37"/>
      <c r="M31" s="37"/>
      <c r="N31" s="35">
        <f t="shared" si="2"/>
        <v>41212.800000000003</v>
      </c>
    </row>
    <row r="32" spans="1:14" ht="12.75" customHeight="1" thickBot="1" x14ac:dyDescent="0.3">
      <c r="A32" s="26" t="s">
        <v>10</v>
      </c>
      <c r="B32" s="38"/>
      <c r="C32" s="38"/>
      <c r="D32" s="38"/>
      <c r="E32" s="38"/>
      <c r="F32" s="38"/>
      <c r="G32" s="38"/>
      <c r="H32" s="39"/>
      <c r="I32" s="39"/>
      <c r="J32" s="39"/>
      <c r="K32" s="37"/>
      <c r="L32" s="37"/>
      <c r="M32" s="37"/>
      <c r="N32" s="35">
        <f t="shared" si="2"/>
        <v>0</v>
      </c>
    </row>
    <row r="33" spans="1:15" ht="17.25" customHeight="1" thickBot="1" x14ac:dyDescent="0.35">
      <c r="A33" s="27" t="s">
        <v>4</v>
      </c>
      <c r="B33" s="15">
        <f t="shared" ref="B33:N33" si="3">SUM(B12:B32)</f>
        <v>78993.399999999994</v>
      </c>
      <c r="C33" s="15">
        <f t="shared" si="3"/>
        <v>209537.49</v>
      </c>
      <c r="D33" s="15">
        <f t="shared" si="3"/>
        <v>961238.97000000009</v>
      </c>
      <c r="E33" s="15">
        <f t="shared" si="3"/>
        <v>386561.4200000001</v>
      </c>
      <c r="F33" s="15">
        <f t="shared" si="3"/>
        <v>176770.78999999998</v>
      </c>
      <c r="G33" s="15">
        <f t="shared" si="3"/>
        <v>173472.98</v>
      </c>
      <c r="H33" s="15">
        <f t="shared" si="3"/>
        <v>197575.31</v>
      </c>
      <c r="I33" s="15">
        <f t="shared" si="3"/>
        <v>278120.81000000006</v>
      </c>
      <c r="J33" s="15">
        <f t="shared" si="3"/>
        <v>141984.95000000001</v>
      </c>
      <c r="K33" s="15">
        <f t="shared" si="3"/>
        <v>447994.32</v>
      </c>
      <c r="L33" s="15">
        <f t="shared" si="3"/>
        <v>301775.65000000002</v>
      </c>
      <c r="M33" s="15">
        <f t="shared" si="3"/>
        <v>589027.56999999995</v>
      </c>
      <c r="N33" s="15">
        <f t="shared" si="3"/>
        <v>3943053.6599999997</v>
      </c>
      <c r="O33" s="7"/>
    </row>
    <row r="34" spans="1:15" ht="18" customHeight="1" x14ac:dyDescent="0.25">
      <c r="A34" s="28" t="s">
        <v>13</v>
      </c>
      <c r="B34" s="40">
        <f>N4+B10-B33</f>
        <v>308738.84999999998</v>
      </c>
      <c r="C34" s="40">
        <f t="shared" ref="C34:J34" si="4">B34+C10-C33</f>
        <v>558780.11999999988</v>
      </c>
      <c r="D34" s="40">
        <f t="shared" si="4"/>
        <v>48268.869999999763</v>
      </c>
      <c r="E34" s="40">
        <f t="shared" si="4"/>
        <v>82852.539999999688</v>
      </c>
      <c r="F34" s="40">
        <f t="shared" si="4"/>
        <v>166799.40999999974</v>
      </c>
      <c r="G34" s="40">
        <f t="shared" si="4"/>
        <v>234327.72999999972</v>
      </c>
      <c r="H34" s="40">
        <f t="shared" si="4"/>
        <v>236025.69999999972</v>
      </c>
      <c r="I34" s="40">
        <f t="shared" si="4"/>
        <v>199553.58999999968</v>
      </c>
      <c r="J34" s="40">
        <f t="shared" si="4"/>
        <v>270396.44999999966</v>
      </c>
      <c r="K34" s="40">
        <f t="shared" ref="K34" si="5">J34+K10-K33</f>
        <v>208217.37999999971</v>
      </c>
      <c r="L34" s="40">
        <f t="shared" ref="L34" si="6">K34+L10-L33</f>
        <v>322535.22999999963</v>
      </c>
      <c r="M34" s="40">
        <f t="shared" ref="M34" si="7">L34+M10-M33</f>
        <v>135226.09999999974</v>
      </c>
      <c r="N34" s="40">
        <f>N4+N10-N33</f>
        <v>135226.09999999963</v>
      </c>
    </row>
    <row r="35" spans="1:15" ht="15.75" x14ac:dyDescent="0.25">
      <c r="A35" s="13" t="s">
        <v>35</v>
      </c>
      <c r="F35" t="s">
        <v>24</v>
      </c>
    </row>
    <row r="38" spans="1:15" ht="24" customHeight="1" x14ac:dyDescent="0.3">
      <c r="A38" s="2"/>
      <c r="D38" s="3"/>
      <c r="E38" s="3"/>
      <c r="F38" s="3"/>
      <c r="G38" s="3"/>
      <c r="H38" s="3"/>
      <c r="I38" s="3"/>
      <c r="J38" s="3"/>
      <c r="K38" s="3"/>
      <c r="L38" s="3"/>
      <c r="M38" s="3"/>
    </row>
    <row r="40" spans="1:15" x14ac:dyDescent="0.25">
      <c r="C40" s="5"/>
    </row>
    <row r="41" spans="1:15" x14ac:dyDescent="0.25">
      <c r="C41" s="6"/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cp:lastPrinted>2014-01-28T10:52:13Z</cp:lastPrinted>
  <dcterms:created xsi:type="dcterms:W3CDTF">2011-12-07T04:21:21Z</dcterms:created>
  <dcterms:modified xsi:type="dcterms:W3CDTF">2014-01-28T10:52:23Z</dcterms:modified>
</cp:coreProperties>
</file>